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onnor\Desktop\Operations - Comms\Projects\Environmental Services\Water and Wastewater\Website\"/>
    </mc:Choice>
  </mc:AlternateContent>
  <xr:revisionPtr revIDLastSave="0" documentId="8_{EDFF0040-8C58-433F-A0FD-564F3081C7E8}" xr6:coauthVersionLast="47" xr6:coauthVersionMax="47" xr10:uidLastSave="{00000000-0000-0000-0000-000000000000}"/>
  <bookViews>
    <workbookView xWindow="1848" yWindow="1848" windowWidth="17280" windowHeight="9960" xr2:uid="{B720CE83-0E9D-4C0C-A122-B8A104D002FB}"/>
  </bookViews>
  <sheets>
    <sheet name="Sheet1" sheetId="1" r:id="rId1"/>
    <sheet name="Sheet2" sheetId="2" state="hidden" r:id="rId2"/>
  </sheets>
  <definedNames>
    <definedName name="_xlnm.Print_Area" localSheetId="0">Sheet1!$A$1:$H$21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8" i="1" l="1"/>
  <c r="G6" i="1"/>
  <c r="G20" i="1" s="1"/>
  <c r="G19" i="1" l="1"/>
  <c r="G21" i="1" s="1"/>
</calcChain>
</file>

<file path=xl/sharedStrings.xml><?xml version="1.0" encoding="utf-8"?>
<sst xmlns="http://schemas.openxmlformats.org/spreadsheetml/2006/main" count="26" uniqueCount="23">
  <si>
    <t>Meter Size:</t>
  </si>
  <si>
    <t>County of Brant - Water and Wastewater Rates</t>
  </si>
  <si>
    <t>LIST</t>
  </si>
  <si>
    <t>Water</t>
  </si>
  <si>
    <t>Wastewater</t>
  </si>
  <si>
    <t>Volumetric Usage Rates (m³)</t>
  </si>
  <si>
    <t>100.1  and over</t>
  </si>
  <si>
    <t>Seasonal Premium - May 1 to Aug 31</t>
  </si>
  <si>
    <t>100.1 and over</t>
  </si>
  <si>
    <t>Number of Months:</t>
  </si>
  <si>
    <t>Total Estimated Total:</t>
  </si>
  <si>
    <t>Water Usage (m³):</t>
  </si>
  <si>
    <t>Monthly Fixed Rate:</t>
  </si>
  <si>
    <t>Bulk Water Usage ($4.26 / m³):</t>
  </si>
  <si>
    <t>*input data to cells highlighted yellow*</t>
  </si>
  <si>
    <t>Wastewater Connection at Address?</t>
  </si>
  <si>
    <t>Wastewater Usage (m³)</t>
  </si>
  <si>
    <t>Volumetric Usage Fees:</t>
  </si>
  <si>
    <t>Bulk Fill:</t>
  </si>
  <si>
    <t>Fixed Monthly Rate          by Meter Size</t>
  </si>
  <si>
    <t>0 - 15</t>
  </si>
  <si>
    <t>15.1 - 45</t>
  </si>
  <si>
    <t>45.1 - 100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</si>
</sst>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12" fontId="0" fillId="0" borderId="0" xfId="0" applyNumberFormat="1"/>
    <xf numFmtId="164" fontId="0" fillId="0" borderId="0" xfId="2" applyFont="1"/>
    <xf numFmtId="164" fontId="0" fillId="0" borderId="0" xfId="0" applyNumberFormat="1"/>
    <xf numFmtId="164" fontId="0" fillId="0" borderId="0" xfId="2" applyFont="1" applyBorder="1"/>
    <xf numFmtId="0" fontId="2" fillId="0" borderId="0" xfId="0" applyFont="1"/>
    <xf numFmtId="0" fontId="0" fillId="0" borderId="2" xfId="0" applyBorder="1"/>
    <xf numFmtId="2" fontId="0" fillId="0" borderId="2" xfId="0" applyNumberFormat="1" applyBorder="1"/>
    <xf numFmtId="12" fontId="0" fillId="0" borderId="2" xfId="0" applyNumberFormat="1" applyBorder="1" applyAlignment="1">
      <alignment horizontal="center"/>
    </xf>
    <xf numFmtId="164" fontId="0" fillId="0" borderId="2" xfId="2" applyFont="1" applyBorder="1"/>
    <xf numFmtId="12" fontId="0" fillId="0" borderId="2" xfId="0" applyNumberFormat="1" applyBorder="1" applyAlignment="1">
      <alignment horizontal="left" indent="7"/>
    </xf>
    <xf numFmtId="12" fontId="0" fillId="0" borderId="2" xfId="0" applyNumberFormat="1" applyBorder="1" applyAlignment="1">
      <alignment horizontal="left" indent="6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12" fontId="0" fillId="3" borderId="2" xfId="0" applyNumberFormat="1" applyFill="1" applyBorder="1" applyAlignment="1" applyProtection="1">
      <alignment horizontal="right"/>
      <protection locked="0"/>
    </xf>
    <xf numFmtId="2" fontId="0" fillId="3" borderId="2" xfId="0" applyNumberForma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2" fontId="0" fillId="3" borderId="2" xfId="1" applyNumberFormat="1" applyFont="1" applyFill="1" applyBorder="1" applyAlignment="1" applyProtection="1">
      <protection locked="0"/>
    </xf>
    <xf numFmtId="164" fontId="0" fillId="0" borderId="0" xfId="2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0" fillId="3" borderId="2" xfId="0" applyFill="1" applyBorder="1" applyProtection="1">
      <protection locked="0"/>
    </xf>
    <xf numFmtId="0" fontId="3" fillId="3" borderId="2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2" fontId="0" fillId="3" borderId="2" xfId="0" applyNumberFormat="1" applyFill="1" applyBorder="1" applyProtection="1">
      <protection locked="0"/>
    </xf>
    <xf numFmtId="0" fontId="0" fillId="0" borderId="0" xfId="0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937360</xdr:colOff>
      <xdr:row>0</xdr:row>
      <xdr:rowOff>46355</xdr:rowOff>
    </xdr:from>
    <xdr:to>
      <xdr:col>6</xdr:col>
      <xdr:colOff>631190</xdr:colOff>
      <xdr:row>0</xdr:row>
      <xdr:rowOff>857250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347FC7-00B8-8C5E-C935-B8EC2F83A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1110" y="46355"/>
          <a:ext cx="2408455" cy="79565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65D86-2180-4946-9359-530A8B5BADAB}">
  <dimension ref="A1:L22"/>
  <sheetViews>
    <sheetView showGridLines="0" showRowColHeaders="0" tabSelected="1" showRuler="0" view="pageLayout" topLeftCell="A3" zoomScale="120" zoomScaleNormal="115" zoomScaleSheetLayoutView="115" zoomScalePageLayoutView="120" workbookViewId="0">
      <selection activeCell="G5" sqref="G5"/>
    </sheetView>
  </sheetViews>
  <sheetFormatPr defaultRowHeight="14.4" x14ac:dyDescent="0.3"/>
  <cols>
    <col min="1" max="1" width="18.6640625" customWidth="1"/>
    <col min="2" max="2" width="12.88671875" customWidth="1"/>
    <col min="3" max="3" width="12.6640625" customWidth="1"/>
    <col min="4" max="4" width="4.33203125" customWidth="1"/>
    <col min="5" max="5" width="27.44140625" customWidth="1"/>
    <col min="6" max="6" width="11.88671875" customWidth="1"/>
    <col min="7" max="7" width="11.33203125" customWidth="1"/>
    <col min="8" max="8" width="2.5546875" customWidth="1"/>
    <col min="18" max="18" width="8.88671875" customWidth="1"/>
  </cols>
  <sheetData>
    <row r="1" spans="1:12" ht="70.2" customHeight="1" x14ac:dyDescent="0.3">
      <c r="A1" s="22" t="s">
        <v>14</v>
      </c>
      <c r="B1" s="22"/>
      <c r="C1" s="22"/>
      <c r="D1" s="22"/>
      <c r="E1" s="22"/>
      <c r="F1" s="22"/>
      <c r="G1" s="22"/>
    </row>
    <row r="2" spans="1:12" x14ac:dyDescent="0.3">
      <c r="A2" s="26" t="s">
        <v>1</v>
      </c>
      <c r="B2" s="26"/>
      <c r="C2" s="26"/>
      <c r="D2" s="26"/>
      <c r="E2" s="26"/>
      <c r="F2" s="26"/>
      <c r="G2" s="26"/>
    </row>
    <row r="3" spans="1:12" x14ac:dyDescent="0.3">
      <c r="A3" s="23" t="s">
        <v>0</v>
      </c>
      <c r="B3" s="23"/>
      <c r="C3" s="14"/>
      <c r="E3" s="25" t="s">
        <v>11</v>
      </c>
      <c r="F3" s="25"/>
      <c r="G3" s="21"/>
    </row>
    <row r="4" spans="1:12" x14ac:dyDescent="0.3">
      <c r="A4" s="23" t="s">
        <v>9</v>
      </c>
      <c r="B4" s="23"/>
      <c r="C4" s="19"/>
      <c r="E4" s="23" t="s">
        <v>15</v>
      </c>
      <c r="F4" s="23"/>
      <c r="G4" s="15" t="b">
        <v>0</v>
      </c>
    </row>
    <row r="5" spans="1:12" x14ac:dyDescent="0.3">
      <c r="E5" s="23" t="s">
        <v>13</v>
      </c>
      <c r="F5" s="23"/>
      <c r="G5" s="16"/>
    </row>
    <row r="6" spans="1:12" x14ac:dyDescent="0.3">
      <c r="E6" s="23" t="s">
        <v>16</v>
      </c>
      <c r="F6" s="23"/>
      <c r="G6" s="7">
        <f>IF(G4,G3,0)</f>
        <v>0</v>
      </c>
    </row>
    <row r="7" spans="1:12" x14ac:dyDescent="0.3">
      <c r="A7" s="27"/>
      <c r="B7" s="27"/>
    </row>
    <row r="8" spans="1:12" ht="28.8" x14ac:dyDescent="0.3">
      <c r="A8" s="12" t="s">
        <v>19</v>
      </c>
      <c r="B8" s="13" t="s">
        <v>3</v>
      </c>
      <c r="C8" s="13" t="s">
        <v>4</v>
      </c>
      <c r="E8" s="13" t="s">
        <v>5</v>
      </c>
      <c r="F8" s="13" t="s">
        <v>3</v>
      </c>
      <c r="G8" s="13" t="s">
        <v>4</v>
      </c>
      <c r="K8" s="2"/>
      <c r="L8" s="2"/>
    </row>
    <row r="9" spans="1:12" x14ac:dyDescent="0.3">
      <c r="A9" s="8">
        <v>0.625</v>
      </c>
      <c r="B9" s="9">
        <v>43.77</v>
      </c>
      <c r="C9" s="9">
        <v>23.19</v>
      </c>
      <c r="E9" s="6" t="s">
        <v>20</v>
      </c>
      <c r="F9" s="9">
        <v>2.66</v>
      </c>
      <c r="G9" s="9">
        <v>2.06</v>
      </c>
      <c r="K9" s="3"/>
      <c r="L9" s="3"/>
    </row>
    <row r="10" spans="1:12" x14ac:dyDescent="0.3">
      <c r="A10" s="8">
        <v>0.75</v>
      </c>
      <c r="B10" s="9">
        <v>65.64</v>
      </c>
      <c r="C10" s="9">
        <v>34.770000000000003</v>
      </c>
      <c r="E10" s="6" t="s">
        <v>21</v>
      </c>
      <c r="F10" s="9">
        <v>2.94</v>
      </c>
      <c r="G10" s="9">
        <v>2.2599999999999998</v>
      </c>
    </row>
    <row r="11" spans="1:12" x14ac:dyDescent="0.3">
      <c r="A11" s="10">
        <v>1</v>
      </c>
      <c r="B11" s="9">
        <v>109.4</v>
      </c>
      <c r="C11" s="9">
        <v>57.96</v>
      </c>
      <c r="E11" s="6" t="s">
        <v>22</v>
      </c>
      <c r="F11" s="9">
        <v>3.07</v>
      </c>
      <c r="G11" s="9">
        <v>2.37</v>
      </c>
    </row>
    <row r="12" spans="1:12" x14ac:dyDescent="0.3">
      <c r="A12" s="11">
        <v>1.5</v>
      </c>
      <c r="B12" s="9">
        <v>218.81</v>
      </c>
      <c r="C12" s="9">
        <v>115.93</v>
      </c>
      <c r="E12" s="6" t="s">
        <v>6</v>
      </c>
      <c r="F12" s="9">
        <v>2.66</v>
      </c>
      <c r="G12" s="9">
        <v>2.06</v>
      </c>
    </row>
    <row r="13" spans="1:12" x14ac:dyDescent="0.3">
      <c r="A13" s="10">
        <v>2</v>
      </c>
      <c r="B13" s="9">
        <v>350.1</v>
      </c>
      <c r="C13" s="9">
        <v>185.49</v>
      </c>
      <c r="E13" s="24" t="s">
        <v>7</v>
      </c>
      <c r="F13" s="24"/>
      <c r="G13" s="20" t="b">
        <v>0</v>
      </c>
    </row>
    <row r="14" spans="1:12" x14ac:dyDescent="0.3">
      <c r="A14" s="10">
        <v>3</v>
      </c>
      <c r="B14" s="9">
        <v>744.03</v>
      </c>
      <c r="C14" s="9">
        <v>394.2</v>
      </c>
      <c r="E14" s="6" t="s">
        <v>22</v>
      </c>
      <c r="F14" s="9">
        <v>3.99</v>
      </c>
      <c r="G14" s="9">
        <v>2.08</v>
      </c>
    </row>
    <row r="15" spans="1:12" x14ac:dyDescent="0.3">
      <c r="A15" s="10">
        <v>4</v>
      </c>
      <c r="B15" s="9">
        <v>1005.53</v>
      </c>
      <c r="C15" s="9">
        <v>465.93</v>
      </c>
      <c r="E15" s="6" t="s">
        <v>8</v>
      </c>
      <c r="F15" s="9">
        <v>3.46</v>
      </c>
      <c r="G15" s="9">
        <v>2.68</v>
      </c>
    </row>
    <row r="16" spans="1:12" x14ac:dyDescent="0.3">
      <c r="A16" s="1"/>
      <c r="F16" s="4"/>
    </row>
    <row r="17" spans="1:7" x14ac:dyDescent="0.3">
      <c r="A17" s="1"/>
    </row>
    <row r="18" spans="1:7" x14ac:dyDescent="0.3">
      <c r="E18" t="s">
        <v>18</v>
      </c>
      <c r="F18" s="4"/>
      <c r="G18" s="17">
        <f>G5*4.26</f>
        <v>0</v>
      </c>
    </row>
    <row r="19" spans="1:7" x14ac:dyDescent="0.3">
      <c r="E19" t="s">
        <v>12</v>
      </c>
      <c r="G19" s="17">
        <f>IF(G3&gt;0,_xlfn.XLOOKUP(C3,A9:A15,B9:B15)*C4,0)+IF(G6&gt;0,_xlfn.XLOOKUP(C3,A9:A15,C9:C15)*C4,0)</f>
        <v>0</v>
      </c>
    </row>
    <row r="20" spans="1:7" x14ac:dyDescent="0.3">
      <c r="E20" t="s">
        <v>17</v>
      </c>
      <c r="G20" s="17">
        <f>G3*IF(G13, IF(G3&lt;=15,F9,IF(G3&lt;=45,F10,IF(G3&lt;=100,F14,F15))), IF(G3&lt;=15,F9,IF(G3&lt;=45,F10,IF(G3&lt;=100,F11,F12))))+G6*IF(G13,IF(G6&lt;=15,G9,IF(G6&lt;=45,G10,IF(G6&lt;=100,G14,G15))),IF(G6&lt;=15,G9,IF(G6&lt;=45,G10,IF(G6&lt;=100,G11,G12))))</f>
        <v>0</v>
      </c>
    </row>
    <row r="21" spans="1:7" ht="15" thickBot="1" x14ac:dyDescent="0.35">
      <c r="E21" s="5" t="s">
        <v>10</v>
      </c>
      <c r="G21" s="18">
        <f>SUM(G18:G20)</f>
        <v>0</v>
      </c>
    </row>
    <row r="22" spans="1:7" ht="15" thickTop="1" x14ac:dyDescent="0.3"/>
  </sheetData>
  <sheetProtection algorithmName="SHA-512" hashValue="aQKr/RV3AayOoPgR0C2NWQqs7k9u6ONrJVGAb7bLZ3y4bfMbhBVdMwTis6OHBJSA4TPExnsr92+uKhHz35LNVA==" saltValue="Za20bWG4mxjD/8plXxbtaw==" spinCount="100000" sheet="1" objects="1" scenarios="1" selectLockedCells="1"/>
  <mergeCells count="10">
    <mergeCell ref="A1:G1"/>
    <mergeCell ref="E6:F6"/>
    <mergeCell ref="E13:F13"/>
    <mergeCell ref="A3:B3"/>
    <mergeCell ref="E3:F3"/>
    <mergeCell ref="E4:F4"/>
    <mergeCell ref="E5:F5"/>
    <mergeCell ref="A2:G2"/>
    <mergeCell ref="A4:B4"/>
    <mergeCell ref="A7:B7"/>
  </mergeCells>
  <pageMargins left="0.7" right="0.7" top="0.45833333333333331" bottom="0.36956521739130432" header="0.3" footer="0.3"/>
  <pageSetup scale="12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FC15EA1B-9A7F-4C04-B3F8-F4C534ECDBB7}">
          <x14:formula1>
            <xm:f>Sheet2!$A$2:$A$8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A17D-7EED-4E9B-9B52-11DE5C1EE41F}">
  <dimension ref="A1:A8"/>
  <sheetViews>
    <sheetView workbookViewId="0">
      <selection activeCell="A2" sqref="A2:A8"/>
    </sheetView>
  </sheetViews>
  <sheetFormatPr defaultRowHeight="14.4" x14ac:dyDescent="0.3"/>
  <sheetData>
    <row r="1" spans="1:1" x14ac:dyDescent="0.3">
      <c r="A1" t="s">
        <v>2</v>
      </c>
    </row>
    <row r="2" spans="1:1" x14ac:dyDescent="0.3">
      <c r="A2" s="1">
        <v>0.625</v>
      </c>
    </row>
    <row r="3" spans="1:1" x14ac:dyDescent="0.3">
      <c r="A3" s="1">
        <v>0.75</v>
      </c>
    </row>
    <row r="4" spans="1:1" x14ac:dyDescent="0.3">
      <c r="A4">
        <v>1</v>
      </c>
    </row>
    <row r="5" spans="1:1" x14ac:dyDescent="0.3">
      <c r="A5">
        <v>1.5</v>
      </c>
    </row>
    <row r="6" spans="1:1" x14ac:dyDescent="0.3">
      <c r="A6">
        <v>2</v>
      </c>
    </row>
    <row r="7" spans="1:1" x14ac:dyDescent="0.3">
      <c r="A7">
        <v>3</v>
      </c>
    </row>
    <row r="8" spans="1:1" x14ac:dyDescent="0.3">
      <c r="A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County of Brant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Hallahan</dc:creator>
  <cp:lastModifiedBy>Melissa Connor</cp:lastModifiedBy>
  <cp:lastPrinted>2026-09-16T20:00:06Z</cp:lastPrinted>
  <dcterms:created xsi:type="dcterms:W3CDTF">2026-07-27T19:44:04Z</dcterms:created>
  <dcterms:modified xsi:type="dcterms:W3CDTF">2026-10-20T19:58:03Z</dcterms:modified>
</cp:coreProperties>
</file>